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9180" windowHeight="3708"/>
  </bookViews>
  <sheets>
    <sheet name="fondoIII-junio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65" i="1" l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D67" i="1" l="1"/>
  <c r="C67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E67" i="1"/>
  <c r="F67" i="1"/>
  <c r="G67" i="1" l="1"/>
  <c r="H67" i="1"/>
</calcChain>
</file>

<file path=xl/sharedStrings.xml><?xml version="1.0" encoding="utf-8"?>
<sst xmlns="http://schemas.openxmlformats.org/spreadsheetml/2006/main" count="72" uniqueCount="72">
  <si>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</si>
  <si>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</si>
  <si>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</si>
  <si>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</si>
  <si>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</si>
  <si>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</si>
  <si>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</si>
  <si>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</si>
  <si>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</si>
  <si>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</si>
  <si>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</si>
  <si>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</si>
  <si>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</si>
  <si>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</si>
  <si>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</si>
  <si>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</si>
  <si>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</si>
  <si>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</si>
  <si>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</si>
  <si>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</si>
  <si>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</si>
  <si>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</si>
  <si>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</si>
  <si>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</si>
  <si>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</si>
  <si>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</si>
  <si>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</si>
  <si>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</si>
  <si>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</si>
  <si>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</si>
  <si>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GOBIERNO DEL ESTADO DE ZACATECAS</t>
  </si>
  <si>
    <t>DIRECCIÓN DE CONTABILIDAD</t>
  </si>
  <si>
    <t>No.</t>
  </si>
  <si>
    <t>T O T A L E S</t>
  </si>
  <si>
    <t>SECRETARIA DE FINANZAS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</si>
  <si>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</si>
  <si>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</si>
  <si>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</si>
  <si>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</si>
  <si>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</si>
  <si>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</si>
  <si>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</si>
  <si>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</si>
  <si>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</si>
  <si>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</si>
  <si>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</si>
  <si>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</si>
  <si>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</si>
  <si>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</si>
  <si>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</si>
  <si>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</si>
  <si>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</si>
  <si>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</si>
  <si>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</si>
  <si>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</si>
  <si>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SANTA MARÍA DE LA PAZ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</si>
  <si>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</si>
  <si>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</si>
  <si>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</si>
  <si>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</si>
  <si>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</si>
  <si>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</si>
  <si>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</si>
  <si>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</si>
  <si>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NOTA:     Cumplimiento a las Reformas a la LCCFEZM</t>
  </si>
  <si>
    <t>MINISTRACIONES DEL FONDO DEL IMPUESTO SOBRE NÓMINA DISTRIBUIDO A LOS MUNICIPIOS EN EL  2019</t>
  </si>
  <si>
    <t>JULIO</t>
  </si>
  <si>
    <t>AGOSTO</t>
  </si>
  <si>
    <t>SEPTIEMBRE</t>
  </si>
  <si>
    <t>ACUMULADO  3er. TRIMESTRE</t>
  </si>
  <si>
    <t>ACUMULADO 2do. TRIMESTRE</t>
  </si>
  <si>
    <t>ACUMULADO A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</si>
</sst>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>
    <font>
      <sz val="10"/>
      <name val="Arial"/>
    </font>
    <font>
      <sz val="10"/>
      <name val="Arial"/>
    </font>
    <font>
      <sz val="8"/>
      <name val="Lucida Sans Unicode"/>
      <family val="2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sz val="8"/>
      <name val="CG Omega"/>
      <family val="2"/>
    </font>
    <font>
      <b/>
      <sz val="8"/>
      <name val="CG Omega"/>
      <family val="2"/>
    </font>
    <font>
      <sz val="10"/>
      <name val="CG Omega"/>
      <family val="2"/>
    </font>
    <font>
      <b/>
      <sz val="9"/>
      <color indexed="9"/>
      <name val="CG Omega"/>
      <family val="2"/>
    </font>
    <font>
      <b/>
      <sz val="8"/>
      <name val="CG Omeg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Protection="1"/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" fontId="7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2" fillId="0" borderId="0" xfId="1" applyFont="1" applyBorder="1" applyProtection="1">
      <protection locked="0"/>
    </xf>
    <xf numFmtId="0" fontId="7" fillId="0" borderId="3" xfId="0" applyFont="1" applyBorder="1" applyAlignment="1">
      <alignment horizontal="center" vertical="center" wrapText="1"/>
    </xf>
    <xf numFmtId="43" fontId="6" fillId="0" borderId="3" xfId="1" applyFont="1" applyBorder="1" applyAlignment="1">
      <alignment horizontal="right" vertical="center"/>
    </xf>
    <xf numFmtId="164" fontId="6" fillId="2" borderId="1" xfId="1" applyNumberFormat="1" applyFont="1" applyFill="1" applyBorder="1" applyAlignment="1">
      <alignment horizontal="right" vertical="center"/>
    </xf>
    <xf numFmtId="164" fontId="2" fillId="0" borderId="0" xfId="1" applyNumberFormat="1" applyFont="1" applyBorder="1" applyProtection="1">
      <protection locked="0"/>
    </xf>
    <xf numFmtId="164" fontId="6" fillId="0" borderId="3" xfId="1" applyNumberFormat="1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4" fontId="0" fillId="0" borderId="0" xfId="0" applyNumberFormat="1"/>
    <xf numFmtId="0" fontId="6" fillId="0" borderId="0" xfId="0" applyFont="1" applyBorder="1" applyAlignment="1">
      <alignment horizontal="left" vertical="center"/>
    </xf>
    <xf numFmtId="0" fontId="6" fillId="0" borderId="0" xfId="0" applyFont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 vertical="center"/>
    </xf>
    <xf numFmtId="164" fontId="6" fillId="3" borderId="1" xfId="1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5" xfId="1" applyNumberFormat="1" applyFont="1" applyFill="1" applyBorder="1" applyAlignment="1">
      <alignment horizontal="right" vertical="center"/>
    </xf>
    <xf numFmtId="43" fontId="8" fillId="0" borderId="0" xfId="0" applyNumberFormat="1" applyFont="1"/>
    <xf numFmtId="43" fontId="0" fillId="0" borderId="0" xfId="0" applyNumberFormat="1"/>
    <xf numFmtId="164" fontId="6" fillId="0" borderId="6" xfId="0" applyNumberFormat="1" applyFont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ndo%20ISN%20trime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III-junio"/>
    </sheetNames>
    <sheetDataSet>
      <sheetData sheetId="0">
        <row r="8">
          <cell r="H8">
            <v>40362</v>
          </cell>
        </row>
        <row r="9">
          <cell r="H9">
            <v>0</v>
          </cell>
        </row>
        <row r="10">
          <cell r="H10">
            <v>38639</v>
          </cell>
        </row>
        <row r="11">
          <cell r="H11">
            <v>68234</v>
          </cell>
        </row>
        <row r="12">
          <cell r="H12">
            <v>636728</v>
          </cell>
        </row>
        <row r="13">
          <cell r="H13">
            <v>0</v>
          </cell>
        </row>
        <row r="14">
          <cell r="H14">
            <v>168862</v>
          </cell>
        </row>
        <row r="15">
          <cell r="H15">
            <v>20992</v>
          </cell>
        </row>
        <row r="16">
          <cell r="H16">
            <v>243698</v>
          </cell>
        </row>
        <row r="17">
          <cell r="H17">
            <v>37918</v>
          </cell>
        </row>
        <row r="18">
          <cell r="H18">
            <v>0</v>
          </cell>
        </row>
        <row r="19">
          <cell r="H19">
            <v>3923706</v>
          </cell>
        </row>
        <row r="20">
          <cell r="H20">
            <v>24034</v>
          </cell>
        </row>
        <row r="21">
          <cell r="H21">
            <v>104360</v>
          </cell>
        </row>
        <row r="22">
          <cell r="H22">
            <v>223564</v>
          </cell>
        </row>
        <row r="23">
          <cell r="H23">
            <v>47978</v>
          </cell>
        </row>
        <row r="24">
          <cell r="H24">
            <v>2635590</v>
          </cell>
        </row>
        <row r="25">
          <cell r="H25">
            <v>51437</v>
          </cell>
        </row>
        <row r="26">
          <cell r="H26">
            <v>82559</v>
          </cell>
        </row>
        <row r="27">
          <cell r="H27">
            <v>1190599</v>
          </cell>
        </row>
        <row r="28">
          <cell r="H28">
            <v>0</v>
          </cell>
        </row>
        <row r="29">
          <cell r="H29">
            <v>231751</v>
          </cell>
        </row>
        <row r="30">
          <cell r="H30">
            <v>193692</v>
          </cell>
        </row>
        <row r="31">
          <cell r="H31">
            <v>666700</v>
          </cell>
        </row>
        <row r="32">
          <cell r="H32">
            <v>0</v>
          </cell>
        </row>
        <row r="33">
          <cell r="H33">
            <v>118770</v>
          </cell>
        </row>
        <row r="34">
          <cell r="H34">
            <v>50474</v>
          </cell>
        </row>
        <row r="35">
          <cell r="H35">
            <v>25154</v>
          </cell>
        </row>
        <row r="36">
          <cell r="H36">
            <v>141651</v>
          </cell>
        </row>
        <row r="37">
          <cell r="H37">
            <v>30272</v>
          </cell>
        </row>
        <row r="38">
          <cell r="H38">
            <v>173415</v>
          </cell>
        </row>
        <row r="39">
          <cell r="H39">
            <v>0</v>
          </cell>
        </row>
        <row r="40">
          <cell r="H40">
            <v>8830</v>
          </cell>
        </row>
        <row r="41">
          <cell r="H41">
            <v>198241</v>
          </cell>
        </row>
        <row r="42">
          <cell r="H42">
            <v>52477</v>
          </cell>
        </row>
        <row r="43">
          <cell r="H43">
            <v>0</v>
          </cell>
        </row>
        <row r="44">
          <cell r="H44">
            <v>117895</v>
          </cell>
        </row>
        <row r="45">
          <cell r="H45">
            <v>230705</v>
          </cell>
        </row>
        <row r="46">
          <cell r="H46">
            <v>840264</v>
          </cell>
        </row>
        <row r="47">
          <cell r="H47">
            <v>0</v>
          </cell>
        </row>
        <row r="48">
          <cell r="H48">
            <v>43910</v>
          </cell>
        </row>
        <row r="49">
          <cell r="H49">
            <v>0</v>
          </cell>
        </row>
        <row r="50">
          <cell r="H50">
            <v>30759</v>
          </cell>
        </row>
        <row r="51">
          <cell r="H51">
            <v>207659</v>
          </cell>
        </row>
        <row r="52">
          <cell r="H52">
            <v>161337</v>
          </cell>
        </row>
        <row r="53">
          <cell r="H53">
            <v>48425</v>
          </cell>
        </row>
        <row r="54">
          <cell r="H54">
            <v>0</v>
          </cell>
        </row>
        <row r="55">
          <cell r="H55">
            <v>414453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603398</v>
          </cell>
        </row>
        <row r="59">
          <cell r="H59">
            <v>92899</v>
          </cell>
        </row>
        <row r="60">
          <cell r="H60">
            <v>557708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17691</v>
          </cell>
        </row>
        <row r="65">
          <cell r="H65">
            <v>2419108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workbookViewId="0">
      <pane xSplit="2" ySplit="7" topLeftCell="C53" activePane="bottomRight" state="frozen"/>
      <selection pane="topRight" activeCell="C1" sqref="C1"/>
      <selection pane="bottomLeft" activeCell="A8" sqref="A8"/>
      <selection pane="bottomRight" activeCell="B69" sqref="B69"/>
    </sheetView>
  </sheetViews>
  <sheetFormatPr baseColWidth="10" defaultRowHeight="13.2"/>
  <cols>
    <col min="1" max="1" width="6.88671875" customWidth="1"/>
    <col min="2" max="2" width="24.5546875" customWidth="1"/>
    <col min="3" max="8" width="17.6640625" customWidth="1"/>
    <col min="10" max="14" width="12.6640625" bestFit="1" customWidth="1"/>
    <col min="15" max="15" width="13.6640625" bestFit="1" customWidth="1"/>
  </cols>
  <sheetData>
    <row r="1" spans="1:9" ht="17.399999999999999">
      <c r="A1" s="38" t="s">
        <v>30</v>
      </c>
      <c r="B1" s="38"/>
      <c r="C1" s="38"/>
      <c r="D1" s="38"/>
      <c r="E1" s="38"/>
      <c r="F1" s="38"/>
      <c r="G1" s="38"/>
      <c r="H1" s="38"/>
    </row>
    <row r="2" spans="1:9" ht="15.6">
      <c r="A2" s="39" t="s">
        <v>34</v>
      </c>
      <c r="B2" s="39"/>
      <c r="C2" s="39"/>
      <c r="D2" s="39"/>
      <c r="E2" s="39"/>
      <c r="F2" s="39"/>
      <c r="G2" s="39"/>
      <c r="H2" s="39"/>
    </row>
    <row r="3" spans="1:9" ht="16.5" customHeight="1">
      <c r="A3" s="40" t="s">
        <v>31</v>
      </c>
      <c r="B3" s="40"/>
      <c r="C3" s="40"/>
      <c r="D3" s="40"/>
      <c r="E3" s="40"/>
      <c r="F3" s="40"/>
      <c r="G3" s="40"/>
      <c r="H3" s="40"/>
    </row>
    <row r="4" spans="1:9" ht="16.5" customHeight="1">
      <c r="A4" s="37" t="s">
        <v>65</v>
      </c>
      <c r="B4" s="37"/>
      <c r="C4" s="37"/>
      <c r="D4" s="37"/>
      <c r="E4" s="37"/>
      <c r="F4" s="37"/>
      <c r="G4" s="37"/>
      <c r="H4" s="37"/>
    </row>
    <row r="6" spans="1:9" ht="25.5" customHeight="1">
      <c r="A6" s="7" t="s">
        <v>32</v>
      </c>
      <c r="B6" s="7" t="s">
        <v>0</v>
      </c>
      <c r="C6" s="11" t="s">
        <v>70</v>
      </c>
      <c r="D6" s="8" t="s">
        <v>66</v>
      </c>
      <c r="E6" s="8" t="s">
        <v>67</v>
      </c>
      <c r="F6" s="8" t="s">
        <v>68</v>
      </c>
      <c r="G6" s="11" t="s">
        <v>69</v>
      </c>
      <c r="H6" s="36" t="s">
        <v>71</v>
      </c>
    </row>
    <row r="7" spans="1:9" ht="12.75" customHeight="1">
      <c r="A7" s="6"/>
      <c r="B7" s="6"/>
      <c r="C7" s="9"/>
      <c r="D7" s="6"/>
      <c r="E7" s="6"/>
      <c r="F7" s="6"/>
      <c r="G7" s="9"/>
      <c r="H7" s="9"/>
    </row>
    <row r="8" spans="1:9">
      <c r="A8" s="28">
        <v>1</v>
      </c>
      <c r="B8" s="29" t="s">
        <v>35</v>
      </c>
      <c r="C8" s="30">
        <f>+'[1]fondoIII-junio'!$H8</f>
        <v>40362</v>
      </c>
      <c r="D8" s="31">
        <v>0</v>
      </c>
      <c r="E8" s="31">
        <v>13006</v>
      </c>
      <c r="F8" s="31">
        <v>0</v>
      </c>
      <c r="G8" s="31">
        <f>SUM(D8:F8)</f>
        <v>13006</v>
      </c>
      <c r="H8" s="31">
        <f>+G8+C8</f>
        <v>53368</v>
      </c>
      <c r="I8" s="33"/>
    </row>
    <row r="9" spans="1:9">
      <c r="A9" s="1">
        <v>2</v>
      </c>
      <c r="B9" s="2" t="s">
        <v>1</v>
      </c>
      <c r="C9" s="18">
        <f>+'[1]fondoIII-junio'!$H9</f>
        <v>0</v>
      </c>
      <c r="D9" s="13">
        <v>0</v>
      </c>
      <c r="E9" s="13">
        <v>0</v>
      </c>
      <c r="F9" s="13">
        <v>0</v>
      </c>
      <c r="G9" s="13">
        <f t="shared" ref="G9:G65" si="0">SUM(D9:F9)</f>
        <v>0</v>
      </c>
      <c r="H9" s="13">
        <f t="shared" ref="H9:H65" si="1">+G9+C9</f>
        <v>0</v>
      </c>
      <c r="I9" s="33"/>
    </row>
    <row r="10" spans="1:9">
      <c r="A10" s="24">
        <v>3</v>
      </c>
      <c r="B10" s="25" t="s">
        <v>36</v>
      </c>
      <c r="C10" s="26">
        <f>+'[1]fondoIII-junio'!$H10</f>
        <v>38639</v>
      </c>
      <c r="D10" s="27">
        <v>25854</v>
      </c>
      <c r="E10" s="27">
        <v>0</v>
      </c>
      <c r="F10" s="27">
        <v>25953</v>
      </c>
      <c r="G10" s="27">
        <f t="shared" si="0"/>
        <v>51807</v>
      </c>
      <c r="H10" s="27">
        <f t="shared" si="1"/>
        <v>90446</v>
      </c>
      <c r="I10" s="33"/>
    </row>
    <row r="11" spans="1:9">
      <c r="A11" s="1">
        <v>4</v>
      </c>
      <c r="B11" s="2" t="s">
        <v>37</v>
      </c>
      <c r="C11" s="18">
        <f>+'[1]fondoIII-junio'!$H11</f>
        <v>68234</v>
      </c>
      <c r="D11" s="13">
        <v>13871</v>
      </c>
      <c r="E11" s="13">
        <v>0</v>
      </c>
      <c r="F11" s="13">
        <v>13871</v>
      </c>
      <c r="G11" s="13">
        <f t="shared" si="0"/>
        <v>27742</v>
      </c>
      <c r="H11" s="13">
        <f t="shared" si="1"/>
        <v>95976</v>
      </c>
      <c r="I11" s="33"/>
    </row>
    <row r="12" spans="1:9">
      <c r="A12" s="24">
        <v>5</v>
      </c>
      <c r="B12" s="25" t="s">
        <v>38</v>
      </c>
      <c r="C12" s="26">
        <f>+'[1]fondoIII-junio'!$H12</f>
        <v>636728</v>
      </c>
      <c r="D12" s="27">
        <v>162519</v>
      </c>
      <c r="E12" s="27">
        <v>320752</v>
      </c>
      <c r="F12" s="27">
        <v>20157</v>
      </c>
      <c r="G12" s="27">
        <f t="shared" si="0"/>
        <v>503428</v>
      </c>
      <c r="H12" s="27">
        <f t="shared" si="1"/>
        <v>1140156</v>
      </c>
      <c r="I12" s="33"/>
    </row>
    <row r="13" spans="1:9">
      <c r="A13" s="1">
        <v>6</v>
      </c>
      <c r="B13" s="2" t="s">
        <v>39</v>
      </c>
      <c r="C13" s="18">
        <f>+'[1]fondoIII-junio'!$H13</f>
        <v>0</v>
      </c>
      <c r="D13" s="13">
        <v>0</v>
      </c>
      <c r="E13" s="13">
        <v>0</v>
      </c>
      <c r="F13" s="13">
        <v>0</v>
      </c>
      <c r="G13" s="13">
        <f t="shared" si="0"/>
        <v>0</v>
      </c>
      <c r="H13" s="13">
        <f t="shared" si="1"/>
        <v>0</v>
      </c>
      <c r="I13" s="33"/>
    </row>
    <row r="14" spans="1:9">
      <c r="A14" s="24">
        <v>7</v>
      </c>
      <c r="B14" s="25" t="s">
        <v>40</v>
      </c>
      <c r="C14" s="26">
        <f>+'[1]fondoIII-junio'!$H14</f>
        <v>168862</v>
      </c>
      <c r="D14" s="27">
        <v>32117</v>
      </c>
      <c r="E14" s="27">
        <v>33097</v>
      </c>
      <c r="F14" s="27">
        <v>34265</v>
      </c>
      <c r="G14" s="27">
        <f t="shared" si="0"/>
        <v>99479</v>
      </c>
      <c r="H14" s="27">
        <f t="shared" si="1"/>
        <v>268341</v>
      </c>
      <c r="I14" s="33"/>
    </row>
    <row r="15" spans="1:9">
      <c r="A15" s="1">
        <v>8</v>
      </c>
      <c r="B15" s="2" t="s">
        <v>2</v>
      </c>
      <c r="C15" s="18">
        <f>+'[1]fondoIII-junio'!$H15</f>
        <v>20992</v>
      </c>
      <c r="D15" s="13">
        <v>6063</v>
      </c>
      <c r="E15" s="13">
        <v>12383</v>
      </c>
      <c r="F15" s="13">
        <v>0</v>
      </c>
      <c r="G15" s="13">
        <f t="shared" si="0"/>
        <v>18446</v>
      </c>
      <c r="H15" s="13">
        <f t="shared" si="1"/>
        <v>39438</v>
      </c>
      <c r="I15" s="33"/>
    </row>
    <row r="16" spans="1:9">
      <c r="A16" s="24">
        <v>9</v>
      </c>
      <c r="B16" s="25" t="s">
        <v>3</v>
      </c>
      <c r="C16" s="26">
        <f>+'[1]fondoIII-junio'!$H16</f>
        <v>243698</v>
      </c>
      <c r="D16" s="27">
        <v>48700</v>
      </c>
      <c r="E16" s="27">
        <v>48272</v>
      </c>
      <c r="F16" s="27">
        <v>48110</v>
      </c>
      <c r="G16" s="27">
        <f t="shared" si="0"/>
        <v>145082</v>
      </c>
      <c r="H16" s="27">
        <f t="shared" si="1"/>
        <v>388780</v>
      </c>
      <c r="I16" s="33"/>
    </row>
    <row r="17" spans="1:9">
      <c r="A17" s="1">
        <v>10</v>
      </c>
      <c r="B17" s="2" t="s">
        <v>41</v>
      </c>
      <c r="C17" s="18">
        <f>+'[1]fondoIII-junio'!$H17</f>
        <v>37918</v>
      </c>
      <c r="D17" s="13">
        <v>8220</v>
      </c>
      <c r="E17" s="13">
        <v>7950</v>
      </c>
      <c r="F17" s="13">
        <v>7952</v>
      </c>
      <c r="G17" s="13">
        <f t="shared" si="0"/>
        <v>24122</v>
      </c>
      <c r="H17" s="13">
        <f t="shared" si="1"/>
        <v>62040</v>
      </c>
      <c r="I17" s="33"/>
    </row>
    <row r="18" spans="1:9">
      <c r="A18" s="24">
        <v>11</v>
      </c>
      <c r="B18" s="25" t="s">
        <v>42</v>
      </c>
      <c r="C18" s="26">
        <f>+'[1]fondoIII-junio'!$H18</f>
        <v>0</v>
      </c>
      <c r="D18" s="27">
        <v>0</v>
      </c>
      <c r="E18" s="27">
        <v>0</v>
      </c>
      <c r="F18" s="27">
        <v>0</v>
      </c>
      <c r="G18" s="27">
        <f t="shared" si="0"/>
        <v>0</v>
      </c>
      <c r="H18" s="27">
        <f t="shared" si="1"/>
        <v>0</v>
      </c>
      <c r="I18" s="33"/>
    </row>
    <row r="19" spans="1:9">
      <c r="A19" s="1">
        <v>12</v>
      </c>
      <c r="B19" s="2" t="s">
        <v>4</v>
      </c>
      <c r="C19" s="18">
        <f>+'[1]fondoIII-junio'!$H19</f>
        <v>3923706</v>
      </c>
      <c r="D19" s="13">
        <v>685846</v>
      </c>
      <c r="E19" s="13">
        <v>885421</v>
      </c>
      <c r="F19" s="13">
        <v>740541</v>
      </c>
      <c r="G19" s="13">
        <f t="shared" si="0"/>
        <v>2311808</v>
      </c>
      <c r="H19" s="13">
        <f t="shared" si="1"/>
        <v>6235514</v>
      </c>
      <c r="I19" s="33"/>
    </row>
    <row r="20" spans="1:9">
      <c r="A20" s="24">
        <v>13</v>
      </c>
      <c r="B20" s="25" t="s">
        <v>5</v>
      </c>
      <c r="C20" s="26">
        <f>+'[1]fondoIII-junio'!$H20</f>
        <v>24034</v>
      </c>
      <c r="D20" s="27">
        <v>4921</v>
      </c>
      <c r="E20" s="27">
        <v>6199</v>
      </c>
      <c r="F20" s="27">
        <v>4886</v>
      </c>
      <c r="G20" s="27">
        <f t="shared" si="0"/>
        <v>16006</v>
      </c>
      <c r="H20" s="27">
        <f t="shared" si="1"/>
        <v>40040</v>
      </c>
      <c r="I20" s="33"/>
    </row>
    <row r="21" spans="1:9">
      <c r="A21" s="19">
        <v>14</v>
      </c>
      <c r="B21" s="20" t="s">
        <v>43</v>
      </c>
      <c r="C21" s="18">
        <f>+'[1]fondoIII-junio'!$H21</f>
        <v>104360</v>
      </c>
      <c r="D21" s="13">
        <v>19068</v>
      </c>
      <c r="E21" s="13">
        <v>21256</v>
      </c>
      <c r="F21" s="13">
        <v>18647</v>
      </c>
      <c r="G21" s="13">
        <f t="shared" si="0"/>
        <v>58971</v>
      </c>
      <c r="H21" s="13">
        <f t="shared" si="1"/>
        <v>163331</v>
      </c>
      <c r="I21" s="33"/>
    </row>
    <row r="22" spans="1:9">
      <c r="A22" s="24">
        <v>15</v>
      </c>
      <c r="B22" s="25" t="s">
        <v>44</v>
      </c>
      <c r="C22" s="26">
        <f>+'[1]fondoIII-junio'!$H22</f>
        <v>223564</v>
      </c>
      <c r="D22" s="27">
        <v>57187</v>
      </c>
      <c r="E22" s="27">
        <v>66985</v>
      </c>
      <c r="F22" s="27">
        <v>57589</v>
      </c>
      <c r="G22" s="27">
        <f t="shared" si="0"/>
        <v>181761</v>
      </c>
      <c r="H22" s="27">
        <f t="shared" si="1"/>
        <v>405325</v>
      </c>
      <c r="I22" s="33"/>
    </row>
    <row r="23" spans="1:9">
      <c r="A23" s="1">
        <v>16</v>
      </c>
      <c r="B23" s="2" t="s">
        <v>45</v>
      </c>
      <c r="C23" s="18">
        <f>+'[1]fondoIII-junio'!$H23</f>
        <v>47978</v>
      </c>
      <c r="D23" s="13">
        <v>0</v>
      </c>
      <c r="E23" s="13">
        <v>26031</v>
      </c>
      <c r="F23" s="13">
        <v>13911</v>
      </c>
      <c r="G23" s="13">
        <f t="shared" si="0"/>
        <v>39942</v>
      </c>
      <c r="H23" s="13">
        <f t="shared" si="1"/>
        <v>87920</v>
      </c>
      <c r="I23" s="33"/>
    </row>
    <row r="24" spans="1:9">
      <c r="A24" s="24">
        <v>17</v>
      </c>
      <c r="B24" s="25" t="s">
        <v>6</v>
      </c>
      <c r="C24" s="26">
        <f>+'[1]fondoIII-junio'!$H24</f>
        <v>2635590</v>
      </c>
      <c r="D24" s="27">
        <v>547707</v>
      </c>
      <c r="E24" s="27">
        <v>556790</v>
      </c>
      <c r="F24" s="27">
        <v>525753</v>
      </c>
      <c r="G24" s="27">
        <f t="shared" si="0"/>
        <v>1630250</v>
      </c>
      <c r="H24" s="27">
        <f t="shared" si="1"/>
        <v>4265840</v>
      </c>
      <c r="I24" s="33"/>
    </row>
    <row r="25" spans="1:9">
      <c r="A25" s="1">
        <v>18</v>
      </c>
      <c r="B25" s="2" t="s">
        <v>7</v>
      </c>
      <c r="C25" s="18">
        <f>+'[1]fondoIII-junio'!$H25</f>
        <v>51437</v>
      </c>
      <c r="D25" s="13">
        <v>9855</v>
      </c>
      <c r="E25" s="13">
        <v>0</v>
      </c>
      <c r="F25" s="13">
        <v>10821</v>
      </c>
      <c r="G25" s="13">
        <f t="shared" si="0"/>
        <v>20676</v>
      </c>
      <c r="H25" s="13">
        <f t="shared" si="1"/>
        <v>72113</v>
      </c>
      <c r="I25" s="33"/>
    </row>
    <row r="26" spans="1:9">
      <c r="A26" s="24">
        <v>19</v>
      </c>
      <c r="B26" s="25" t="s">
        <v>46</v>
      </c>
      <c r="C26" s="26">
        <f>+'[1]fondoIII-junio'!$H26</f>
        <v>82559</v>
      </c>
      <c r="D26" s="27">
        <v>19388</v>
      </c>
      <c r="E26" s="27">
        <v>31413</v>
      </c>
      <c r="F26" s="27">
        <v>19259</v>
      </c>
      <c r="G26" s="27">
        <f t="shared" si="0"/>
        <v>70060</v>
      </c>
      <c r="H26" s="27">
        <f t="shared" si="1"/>
        <v>152619</v>
      </c>
      <c r="I26" s="33"/>
    </row>
    <row r="27" spans="1:9">
      <c r="A27" s="1">
        <v>20</v>
      </c>
      <c r="B27" s="2" t="s">
        <v>47</v>
      </c>
      <c r="C27" s="18">
        <f>+'[1]fondoIII-junio'!$H27</f>
        <v>1190599</v>
      </c>
      <c r="D27" s="13">
        <v>224356</v>
      </c>
      <c r="E27" s="13">
        <v>251262</v>
      </c>
      <c r="F27" s="13">
        <v>209463</v>
      </c>
      <c r="G27" s="13">
        <f t="shared" si="0"/>
        <v>685081</v>
      </c>
      <c r="H27" s="13">
        <f t="shared" si="1"/>
        <v>1875680</v>
      </c>
      <c r="I27" s="33"/>
    </row>
    <row r="28" spans="1:9">
      <c r="A28" s="24">
        <v>21</v>
      </c>
      <c r="B28" s="25" t="s">
        <v>48</v>
      </c>
      <c r="C28" s="26">
        <f>+'[1]fondoIII-junio'!$H28</f>
        <v>0</v>
      </c>
      <c r="D28" s="27">
        <v>0</v>
      </c>
      <c r="E28" s="27">
        <v>0</v>
      </c>
      <c r="F28" s="27">
        <v>0</v>
      </c>
      <c r="G28" s="27">
        <f t="shared" si="0"/>
        <v>0</v>
      </c>
      <c r="H28" s="27">
        <f t="shared" si="1"/>
        <v>0</v>
      </c>
      <c r="I28" s="33"/>
    </row>
    <row r="29" spans="1:9">
      <c r="A29" s="1">
        <v>22</v>
      </c>
      <c r="B29" s="2" t="s">
        <v>8</v>
      </c>
      <c r="C29" s="18">
        <f>+'[1]fondoIII-junio'!$H29</f>
        <v>231751</v>
      </c>
      <c r="D29" s="13">
        <v>38932</v>
      </c>
      <c r="E29" s="13">
        <v>87416</v>
      </c>
      <c r="F29" s="13">
        <v>0</v>
      </c>
      <c r="G29" s="13">
        <f t="shared" si="0"/>
        <v>126348</v>
      </c>
      <c r="H29" s="13">
        <f t="shared" si="1"/>
        <v>358099</v>
      </c>
      <c r="I29" s="33"/>
    </row>
    <row r="30" spans="1:9">
      <c r="A30" s="24">
        <v>23</v>
      </c>
      <c r="B30" s="25" t="s">
        <v>9</v>
      </c>
      <c r="C30" s="26">
        <f>+'[1]fondoIII-junio'!$H30</f>
        <v>193692</v>
      </c>
      <c r="D30" s="27">
        <v>57438</v>
      </c>
      <c r="E30" s="27">
        <v>98807</v>
      </c>
      <c r="F30" s="27">
        <v>57753</v>
      </c>
      <c r="G30" s="27">
        <f t="shared" si="0"/>
        <v>213998</v>
      </c>
      <c r="H30" s="27">
        <f t="shared" si="1"/>
        <v>407690</v>
      </c>
      <c r="I30" s="33"/>
    </row>
    <row r="31" spans="1:9">
      <c r="A31" s="1">
        <v>24</v>
      </c>
      <c r="B31" s="2" t="s">
        <v>10</v>
      </c>
      <c r="C31" s="18">
        <f>+'[1]fondoIII-junio'!$H31</f>
        <v>666700</v>
      </c>
      <c r="D31" s="13">
        <v>121931</v>
      </c>
      <c r="E31" s="13">
        <v>137607</v>
      </c>
      <c r="F31" s="13">
        <v>0</v>
      </c>
      <c r="G31" s="13">
        <f t="shared" si="0"/>
        <v>259538</v>
      </c>
      <c r="H31" s="13">
        <f t="shared" si="1"/>
        <v>926238</v>
      </c>
      <c r="I31" s="33"/>
    </row>
    <row r="32" spans="1:9">
      <c r="A32" s="24">
        <v>25</v>
      </c>
      <c r="B32" s="25" t="s">
        <v>49</v>
      </c>
      <c r="C32" s="26">
        <f>+'[1]fondoIII-junio'!$H32</f>
        <v>0</v>
      </c>
      <c r="D32" s="27">
        <v>0</v>
      </c>
      <c r="E32" s="27">
        <v>0</v>
      </c>
      <c r="F32" s="27">
        <v>0</v>
      </c>
      <c r="G32" s="27">
        <f t="shared" si="0"/>
        <v>0</v>
      </c>
      <c r="H32" s="27">
        <f t="shared" si="1"/>
        <v>0</v>
      </c>
      <c r="I32" s="33"/>
    </row>
    <row r="33" spans="1:9">
      <c r="A33" s="1">
        <v>26</v>
      </c>
      <c r="B33" s="2" t="s">
        <v>11</v>
      </c>
      <c r="C33" s="18">
        <f>+'[1]fondoIII-junio'!$H33</f>
        <v>118770</v>
      </c>
      <c r="D33" s="13">
        <v>0</v>
      </c>
      <c r="E33" s="13">
        <v>0</v>
      </c>
      <c r="F33" s="13">
        <v>0</v>
      </c>
      <c r="G33" s="13">
        <f t="shared" si="0"/>
        <v>0</v>
      </c>
      <c r="H33" s="13">
        <f t="shared" si="1"/>
        <v>118770</v>
      </c>
      <c r="I33" s="33"/>
    </row>
    <row r="34" spans="1:9">
      <c r="A34" s="24">
        <v>27</v>
      </c>
      <c r="B34" s="25" t="s">
        <v>12</v>
      </c>
      <c r="C34" s="26">
        <f>+'[1]fondoIII-junio'!$H34</f>
        <v>50474</v>
      </c>
      <c r="D34" s="27">
        <v>0</v>
      </c>
      <c r="E34" s="27">
        <v>0</v>
      </c>
      <c r="F34" s="27">
        <v>0</v>
      </c>
      <c r="G34" s="27">
        <f t="shared" si="0"/>
        <v>0</v>
      </c>
      <c r="H34" s="27">
        <f t="shared" si="1"/>
        <v>50474</v>
      </c>
      <c r="I34" s="33"/>
    </row>
    <row r="35" spans="1:9">
      <c r="A35" s="1">
        <v>28</v>
      </c>
      <c r="B35" s="2" t="s">
        <v>13</v>
      </c>
      <c r="C35" s="18">
        <f>+'[1]fondoIII-junio'!$H35</f>
        <v>25154</v>
      </c>
      <c r="D35" s="13">
        <v>12498</v>
      </c>
      <c r="E35" s="13">
        <v>25400</v>
      </c>
      <c r="F35" s="13">
        <v>10545</v>
      </c>
      <c r="G35" s="13">
        <f t="shared" si="0"/>
        <v>48443</v>
      </c>
      <c r="H35" s="13">
        <f t="shared" si="1"/>
        <v>73597</v>
      </c>
      <c r="I35" s="33"/>
    </row>
    <row r="36" spans="1:9">
      <c r="A36" s="24">
        <v>29</v>
      </c>
      <c r="B36" s="25" t="s">
        <v>14</v>
      </c>
      <c r="C36" s="26">
        <f>+'[1]fondoIII-junio'!$H36</f>
        <v>141651</v>
      </c>
      <c r="D36" s="27">
        <v>29263</v>
      </c>
      <c r="E36" s="27">
        <v>0</v>
      </c>
      <c r="F36" s="27">
        <v>0</v>
      </c>
      <c r="G36" s="27">
        <f t="shared" si="0"/>
        <v>29263</v>
      </c>
      <c r="H36" s="27">
        <f t="shared" si="1"/>
        <v>170914</v>
      </c>
      <c r="I36" s="33"/>
    </row>
    <row r="37" spans="1:9">
      <c r="A37" s="1">
        <v>30</v>
      </c>
      <c r="B37" s="2" t="s">
        <v>15</v>
      </c>
      <c r="C37" s="18">
        <f>+'[1]fondoIII-junio'!$H37</f>
        <v>30272</v>
      </c>
      <c r="D37" s="13">
        <v>8844</v>
      </c>
      <c r="E37" s="13">
        <v>0</v>
      </c>
      <c r="F37" s="13">
        <v>19512</v>
      </c>
      <c r="G37" s="13">
        <f t="shared" si="0"/>
        <v>28356</v>
      </c>
      <c r="H37" s="13">
        <f t="shared" si="1"/>
        <v>58628</v>
      </c>
      <c r="I37" s="33"/>
    </row>
    <row r="38" spans="1:9">
      <c r="A38" s="24">
        <v>31</v>
      </c>
      <c r="B38" s="25" t="s">
        <v>16</v>
      </c>
      <c r="C38" s="26">
        <f>+'[1]fondoIII-junio'!$H38</f>
        <v>173415</v>
      </c>
      <c r="D38" s="27">
        <v>35034</v>
      </c>
      <c r="E38" s="27">
        <v>280</v>
      </c>
      <c r="F38" s="27">
        <v>78011</v>
      </c>
      <c r="G38" s="27">
        <f t="shared" si="0"/>
        <v>113325</v>
      </c>
      <c r="H38" s="27">
        <f t="shared" si="1"/>
        <v>286740</v>
      </c>
      <c r="I38" s="33"/>
    </row>
    <row r="39" spans="1:9">
      <c r="A39" s="1">
        <v>32</v>
      </c>
      <c r="B39" s="2" t="s">
        <v>17</v>
      </c>
      <c r="C39" s="18">
        <f>+'[1]fondoIII-junio'!$H39</f>
        <v>0</v>
      </c>
      <c r="D39" s="13">
        <v>0</v>
      </c>
      <c r="E39" s="13">
        <v>0</v>
      </c>
      <c r="F39" s="13">
        <v>0</v>
      </c>
      <c r="G39" s="13">
        <f t="shared" si="0"/>
        <v>0</v>
      </c>
      <c r="H39" s="13">
        <f t="shared" si="1"/>
        <v>0</v>
      </c>
      <c r="I39" s="33"/>
    </row>
    <row r="40" spans="1:9">
      <c r="A40" s="24">
        <v>33</v>
      </c>
      <c r="B40" s="25" t="s">
        <v>50</v>
      </c>
      <c r="C40" s="26">
        <f>+'[1]fondoIII-junio'!$H40</f>
        <v>8830</v>
      </c>
      <c r="D40" s="27">
        <v>16166</v>
      </c>
      <c r="E40" s="27">
        <v>0</v>
      </c>
      <c r="F40" s="27">
        <v>16166</v>
      </c>
      <c r="G40" s="27">
        <f t="shared" si="0"/>
        <v>32332</v>
      </c>
      <c r="H40" s="27">
        <f t="shared" si="1"/>
        <v>41162</v>
      </c>
      <c r="I40" s="33"/>
    </row>
    <row r="41" spans="1:9">
      <c r="A41" s="1">
        <v>34</v>
      </c>
      <c r="B41" s="2" t="s">
        <v>51</v>
      </c>
      <c r="C41" s="18">
        <f>+'[1]fondoIII-junio'!$H41</f>
        <v>198241</v>
      </c>
      <c r="D41" s="13">
        <v>26628</v>
      </c>
      <c r="E41" s="13">
        <v>185735</v>
      </c>
      <c r="F41" s="13">
        <v>65812</v>
      </c>
      <c r="G41" s="13">
        <f t="shared" si="0"/>
        <v>278175</v>
      </c>
      <c r="H41" s="13">
        <f t="shared" si="1"/>
        <v>476416</v>
      </c>
      <c r="I41" s="33"/>
    </row>
    <row r="42" spans="1:9">
      <c r="A42" s="24">
        <v>35</v>
      </c>
      <c r="B42" s="25" t="s">
        <v>52</v>
      </c>
      <c r="C42" s="26">
        <f>+'[1]fondoIII-junio'!$H42</f>
        <v>52477</v>
      </c>
      <c r="D42" s="27">
        <v>9991</v>
      </c>
      <c r="E42" s="27">
        <v>9991</v>
      </c>
      <c r="F42" s="27">
        <v>0</v>
      </c>
      <c r="G42" s="27">
        <f t="shared" si="0"/>
        <v>19982</v>
      </c>
      <c r="H42" s="27">
        <f t="shared" si="1"/>
        <v>72459</v>
      </c>
      <c r="I42" s="33"/>
    </row>
    <row r="43" spans="1:9">
      <c r="A43" s="1">
        <v>36</v>
      </c>
      <c r="B43" s="2" t="s">
        <v>18</v>
      </c>
      <c r="C43" s="18">
        <f>+'[1]fondoIII-junio'!$H43</f>
        <v>0</v>
      </c>
      <c r="D43" s="13">
        <v>0</v>
      </c>
      <c r="E43" s="13">
        <v>0</v>
      </c>
      <c r="F43" s="13">
        <v>0</v>
      </c>
      <c r="G43" s="13">
        <f t="shared" si="0"/>
        <v>0</v>
      </c>
      <c r="H43" s="13">
        <f t="shared" si="1"/>
        <v>0</v>
      </c>
      <c r="I43" s="33"/>
    </row>
    <row r="44" spans="1:9">
      <c r="A44" s="24">
        <v>37</v>
      </c>
      <c r="B44" s="25" t="s">
        <v>19</v>
      </c>
      <c r="C44" s="26">
        <f>+'[1]fondoIII-junio'!$H44</f>
        <v>117895</v>
      </c>
      <c r="D44" s="27">
        <v>0</v>
      </c>
      <c r="E44" s="27">
        <v>0</v>
      </c>
      <c r="F44" s="27">
        <v>23562</v>
      </c>
      <c r="G44" s="27">
        <f t="shared" si="0"/>
        <v>23562</v>
      </c>
      <c r="H44" s="27">
        <f t="shared" si="1"/>
        <v>141457</v>
      </c>
      <c r="I44" s="33"/>
    </row>
    <row r="45" spans="1:9">
      <c r="A45" s="1">
        <v>38</v>
      </c>
      <c r="B45" s="2" t="s">
        <v>20</v>
      </c>
      <c r="C45" s="18">
        <f>+'[1]fondoIII-junio'!$H45</f>
        <v>230705</v>
      </c>
      <c r="D45" s="13">
        <v>76606</v>
      </c>
      <c r="E45" s="13">
        <v>154499</v>
      </c>
      <c r="F45" s="13">
        <v>77066</v>
      </c>
      <c r="G45" s="13">
        <f t="shared" si="0"/>
        <v>308171</v>
      </c>
      <c r="H45" s="13">
        <f t="shared" si="1"/>
        <v>538876</v>
      </c>
      <c r="I45" s="33"/>
    </row>
    <row r="46" spans="1:9">
      <c r="A46" s="24">
        <v>39</v>
      </c>
      <c r="B46" s="25" t="s">
        <v>53</v>
      </c>
      <c r="C46" s="26">
        <f>+'[1]fondoIII-junio'!$H46</f>
        <v>840264</v>
      </c>
      <c r="D46" s="27">
        <v>164663</v>
      </c>
      <c r="E46" s="27">
        <v>214496</v>
      </c>
      <c r="F46" s="27">
        <v>163476</v>
      </c>
      <c r="G46" s="27">
        <f t="shared" si="0"/>
        <v>542635</v>
      </c>
      <c r="H46" s="27">
        <f t="shared" si="1"/>
        <v>1382899</v>
      </c>
      <c r="I46" s="33"/>
    </row>
    <row r="47" spans="1:9">
      <c r="A47" s="1">
        <v>40</v>
      </c>
      <c r="B47" s="2" t="s">
        <v>54</v>
      </c>
      <c r="C47" s="18">
        <f>+'[1]fondoIII-junio'!$H47</f>
        <v>0</v>
      </c>
      <c r="D47" s="13">
        <v>0</v>
      </c>
      <c r="E47" s="13">
        <v>0</v>
      </c>
      <c r="F47" s="13">
        <v>0</v>
      </c>
      <c r="G47" s="13">
        <f t="shared" si="0"/>
        <v>0</v>
      </c>
      <c r="H47" s="13">
        <f t="shared" si="1"/>
        <v>0</v>
      </c>
      <c r="I47" s="33"/>
    </row>
    <row r="48" spans="1:9">
      <c r="A48" s="24">
        <v>41</v>
      </c>
      <c r="B48" s="25" t="s">
        <v>55</v>
      </c>
      <c r="C48" s="26">
        <f>+'[1]fondoIII-junio'!$H48</f>
        <v>43910</v>
      </c>
      <c r="D48" s="27">
        <v>10716</v>
      </c>
      <c r="E48" s="27">
        <v>21916</v>
      </c>
      <c r="F48" s="27">
        <v>10929</v>
      </c>
      <c r="G48" s="27">
        <f t="shared" si="0"/>
        <v>43561</v>
      </c>
      <c r="H48" s="27">
        <f t="shared" si="1"/>
        <v>87471</v>
      </c>
      <c r="I48" s="33"/>
    </row>
    <row r="49" spans="1:9">
      <c r="A49" s="19">
        <v>42</v>
      </c>
      <c r="B49" s="20" t="s">
        <v>21</v>
      </c>
      <c r="C49" s="18">
        <f>+'[1]fondoIII-junio'!$H49</f>
        <v>0</v>
      </c>
      <c r="D49" s="13">
        <v>0</v>
      </c>
      <c r="E49" s="13">
        <v>0</v>
      </c>
      <c r="F49" s="13">
        <v>0</v>
      </c>
      <c r="G49" s="13">
        <f t="shared" si="0"/>
        <v>0</v>
      </c>
      <c r="H49" s="13">
        <f t="shared" si="1"/>
        <v>0</v>
      </c>
      <c r="I49" s="33"/>
    </row>
    <row r="50" spans="1:9">
      <c r="A50" s="24">
        <v>43</v>
      </c>
      <c r="B50" s="25" t="s">
        <v>56</v>
      </c>
      <c r="C50" s="26">
        <f>+'[1]fondoIII-junio'!$H50</f>
        <v>30759</v>
      </c>
      <c r="D50" s="27">
        <v>6206</v>
      </c>
      <c r="E50" s="27">
        <v>6334</v>
      </c>
      <c r="F50" s="27">
        <v>6848</v>
      </c>
      <c r="G50" s="27">
        <f t="shared" si="0"/>
        <v>19388</v>
      </c>
      <c r="H50" s="27">
        <f t="shared" si="1"/>
        <v>50147</v>
      </c>
      <c r="I50" s="33"/>
    </row>
    <row r="51" spans="1:9">
      <c r="A51" s="19">
        <v>44</v>
      </c>
      <c r="B51" s="20" t="s">
        <v>22</v>
      </c>
      <c r="C51" s="18">
        <f>+'[1]fondoIII-junio'!$H51</f>
        <v>207659</v>
      </c>
      <c r="D51" s="13">
        <v>42769</v>
      </c>
      <c r="E51" s="13">
        <v>47352</v>
      </c>
      <c r="F51" s="13">
        <v>45058</v>
      </c>
      <c r="G51" s="13">
        <f t="shared" si="0"/>
        <v>135179</v>
      </c>
      <c r="H51" s="13">
        <f t="shared" si="1"/>
        <v>342838</v>
      </c>
      <c r="I51" s="33"/>
    </row>
    <row r="52" spans="1:9">
      <c r="A52" s="24">
        <v>45</v>
      </c>
      <c r="B52" s="25" t="s">
        <v>57</v>
      </c>
      <c r="C52" s="26">
        <f>+'[1]fondoIII-junio'!$H52</f>
        <v>161337</v>
      </c>
      <c r="D52" s="27">
        <v>32390</v>
      </c>
      <c r="E52" s="27">
        <v>34019</v>
      </c>
      <c r="F52" s="27">
        <v>33603</v>
      </c>
      <c r="G52" s="27">
        <f t="shared" si="0"/>
        <v>100012</v>
      </c>
      <c r="H52" s="27">
        <f t="shared" si="1"/>
        <v>261349</v>
      </c>
      <c r="I52" s="33"/>
    </row>
    <row r="53" spans="1:9">
      <c r="A53" s="19">
        <v>46</v>
      </c>
      <c r="B53" s="20" t="s">
        <v>23</v>
      </c>
      <c r="C53" s="18">
        <f>+'[1]fondoIII-junio'!$H53</f>
        <v>48425</v>
      </c>
      <c r="D53" s="13">
        <v>16229</v>
      </c>
      <c r="E53" s="13">
        <v>0</v>
      </c>
      <c r="F53" s="13">
        <v>11961</v>
      </c>
      <c r="G53" s="13">
        <f t="shared" si="0"/>
        <v>28190</v>
      </c>
      <c r="H53" s="13">
        <f t="shared" si="1"/>
        <v>76615</v>
      </c>
      <c r="I53" s="33"/>
    </row>
    <row r="54" spans="1:9">
      <c r="A54" s="24">
        <v>47</v>
      </c>
      <c r="B54" s="25" t="s">
        <v>58</v>
      </c>
      <c r="C54" s="26">
        <f>+'[1]fondoIII-junio'!$H54</f>
        <v>0</v>
      </c>
      <c r="D54" s="27">
        <v>0</v>
      </c>
      <c r="E54" s="27">
        <v>19411</v>
      </c>
      <c r="F54" s="27">
        <v>0</v>
      </c>
      <c r="G54" s="27">
        <f t="shared" si="0"/>
        <v>19411</v>
      </c>
      <c r="H54" s="27">
        <f t="shared" si="1"/>
        <v>19411</v>
      </c>
      <c r="I54" s="33"/>
    </row>
    <row r="55" spans="1:9">
      <c r="A55" s="19">
        <v>48</v>
      </c>
      <c r="B55" s="20" t="s">
        <v>59</v>
      </c>
      <c r="C55" s="18">
        <f>+'[1]fondoIII-junio'!$H55</f>
        <v>414453</v>
      </c>
      <c r="D55" s="13">
        <v>81428</v>
      </c>
      <c r="E55" s="13">
        <v>97664</v>
      </c>
      <c r="F55" s="13">
        <v>79377</v>
      </c>
      <c r="G55" s="13">
        <f t="shared" si="0"/>
        <v>258469</v>
      </c>
      <c r="H55" s="13">
        <f t="shared" si="1"/>
        <v>672922</v>
      </c>
      <c r="I55" s="33"/>
    </row>
    <row r="56" spans="1:9">
      <c r="A56" s="24">
        <v>49</v>
      </c>
      <c r="B56" s="25" t="s">
        <v>24</v>
      </c>
      <c r="C56" s="26">
        <f>+'[1]fondoIII-junio'!$H56</f>
        <v>0</v>
      </c>
      <c r="D56" s="27">
        <v>0</v>
      </c>
      <c r="E56" s="27">
        <v>0</v>
      </c>
      <c r="F56" s="27">
        <v>0</v>
      </c>
      <c r="G56" s="27">
        <f t="shared" si="0"/>
        <v>0</v>
      </c>
      <c r="H56" s="27">
        <f t="shared" si="1"/>
        <v>0</v>
      </c>
      <c r="I56" s="33"/>
    </row>
    <row r="57" spans="1:9">
      <c r="A57" s="19">
        <v>50</v>
      </c>
      <c r="B57" s="20" t="s">
        <v>60</v>
      </c>
      <c r="C57" s="18">
        <f>+'[1]fondoIII-junio'!$H57</f>
        <v>0</v>
      </c>
      <c r="D57" s="13">
        <v>0</v>
      </c>
      <c r="E57" s="13">
        <v>0</v>
      </c>
      <c r="F57" s="13">
        <v>0</v>
      </c>
      <c r="G57" s="13">
        <f t="shared" si="0"/>
        <v>0</v>
      </c>
      <c r="H57" s="13">
        <f t="shared" si="1"/>
        <v>0</v>
      </c>
      <c r="I57" s="33"/>
    </row>
    <row r="58" spans="1:9">
      <c r="A58" s="24">
        <v>51</v>
      </c>
      <c r="B58" s="25" t="s">
        <v>61</v>
      </c>
      <c r="C58" s="26">
        <f>+'[1]fondoIII-junio'!$H58</f>
        <v>603398</v>
      </c>
      <c r="D58" s="27">
        <v>131559</v>
      </c>
      <c r="E58" s="27">
        <v>131361</v>
      </c>
      <c r="F58" s="27">
        <v>124933</v>
      </c>
      <c r="G58" s="27">
        <f t="shared" si="0"/>
        <v>387853</v>
      </c>
      <c r="H58" s="27">
        <f t="shared" si="1"/>
        <v>991251</v>
      </c>
      <c r="I58" s="33"/>
    </row>
    <row r="59" spans="1:9">
      <c r="A59" s="19">
        <v>52</v>
      </c>
      <c r="B59" s="20" t="s">
        <v>25</v>
      </c>
      <c r="C59" s="18">
        <f>+'[1]fondoIII-junio'!$H59</f>
        <v>92899</v>
      </c>
      <c r="D59" s="13">
        <v>23356</v>
      </c>
      <c r="E59" s="13">
        <v>23434</v>
      </c>
      <c r="F59" s="13">
        <v>21201</v>
      </c>
      <c r="G59" s="13">
        <f t="shared" si="0"/>
        <v>67991</v>
      </c>
      <c r="H59" s="13">
        <f t="shared" si="1"/>
        <v>160890</v>
      </c>
      <c r="I59" s="33"/>
    </row>
    <row r="60" spans="1:9">
      <c r="A60" s="24">
        <v>53</v>
      </c>
      <c r="B60" s="25" t="s">
        <v>26</v>
      </c>
      <c r="C60" s="26">
        <f>+'[1]fondoIII-junio'!$H60</f>
        <v>557708</v>
      </c>
      <c r="D60" s="27">
        <v>120494</v>
      </c>
      <c r="E60" s="27">
        <v>126786</v>
      </c>
      <c r="F60" s="27">
        <v>117200</v>
      </c>
      <c r="G60" s="27">
        <f t="shared" si="0"/>
        <v>364480</v>
      </c>
      <c r="H60" s="27">
        <f t="shared" si="1"/>
        <v>922188</v>
      </c>
      <c r="I60" s="33"/>
    </row>
    <row r="61" spans="1:9">
      <c r="A61" s="19">
        <v>54</v>
      </c>
      <c r="B61" s="20" t="s">
        <v>62</v>
      </c>
      <c r="C61" s="18">
        <f>+'[1]fondoIII-junio'!$H61</f>
        <v>0</v>
      </c>
      <c r="D61" s="13">
        <v>0</v>
      </c>
      <c r="E61" s="13">
        <v>0</v>
      </c>
      <c r="F61" s="13">
        <v>0</v>
      </c>
      <c r="G61" s="13">
        <f t="shared" si="0"/>
        <v>0</v>
      </c>
      <c r="H61" s="13">
        <f t="shared" si="1"/>
        <v>0</v>
      </c>
      <c r="I61" s="33"/>
    </row>
    <row r="62" spans="1:9">
      <c r="A62" s="24">
        <v>55</v>
      </c>
      <c r="B62" s="25" t="s">
        <v>63</v>
      </c>
      <c r="C62" s="26">
        <f>+'[1]fondoIII-junio'!$H62</f>
        <v>0</v>
      </c>
      <c r="D62" s="27">
        <v>0</v>
      </c>
      <c r="E62" s="27">
        <v>0</v>
      </c>
      <c r="F62" s="27">
        <v>0</v>
      </c>
      <c r="G62" s="27">
        <f t="shared" si="0"/>
        <v>0</v>
      </c>
      <c r="H62" s="27">
        <f t="shared" si="1"/>
        <v>0</v>
      </c>
      <c r="I62" s="33"/>
    </row>
    <row r="63" spans="1:9">
      <c r="A63" s="19">
        <v>56</v>
      </c>
      <c r="B63" s="20" t="s">
        <v>27</v>
      </c>
      <c r="C63" s="18">
        <f>+'[1]fondoIII-junio'!$H63</f>
        <v>0</v>
      </c>
      <c r="D63" s="13">
        <v>0</v>
      </c>
      <c r="E63" s="13">
        <v>0</v>
      </c>
      <c r="F63" s="13">
        <v>0</v>
      </c>
      <c r="G63" s="13">
        <f t="shared" si="0"/>
        <v>0</v>
      </c>
      <c r="H63" s="13">
        <f t="shared" si="1"/>
        <v>0</v>
      </c>
      <c r="I63" s="33"/>
    </row>
    <row r="64" spans="1:9">
      <c r="A64" s="24">
        <v>57</v>
      </c>
      <c r="B64" s="25" t="s">
        <v>28</v>
      </c>
      <c r="C64" s="26">
        <f>+'[1]fondoIII-junio'!$H64</f>
        <v>17691</v>
      </c>
      <c r="D64" s="27">
        <v>0</v>
      </c>
      <c r="E64" s="27">
        <v>0</v>
      </c>
      <c r="F64" s="27">
        <v>9453</v>
      </c>
      <c r="G64" s="27">
        <f t="shared" si="0"/>
        <v>9453</v>
      </c>
      <c r="H64" s="27">
        <f t="shared" si="1"/>
        <v>27144</v>
      </c>
      <c r="I64" s="33"/>
    </row>
    <row r="65" spans="1:18">
      <c r="A65" s="19">
        <v>58</v>
      </c>
      <c r="B65" s="20" t="s">
        <v>29</v>
      </c>
      <c r="C65" s="34">
        <f>+'[1]fondoIII-junio'!$H65</f>
        <v>2419108</v>
      </c>
      <c r="D65" s="35">
        <v>489253</v>
      </c>
      <c r="E65" s="35">
        <v>515186</v>
      </c>
      <c r="F65" s="35">
        <v>487907</v>
      </c>
      <c r="G65" s="35">
        <f t="shared" si="0"/>
        <v>1492346</v>
      </c>
      <c r="H65" s="35">
        <f t="shared" si="1"/>
        <v>3911454</v>
      </c>
      <c r="I65" s="33"/>
    </row>
    <row r="66" spans="1:18" ht="12.75" customHeight="1">
      <c r="A66" s="3"/>
      <c r="B66" s="4"/>
      <c r="C66" s="14"/>
      <c r="D66" s="14"/>
      <c r="E66" s="14"/>
      <c r="F66" s="14"/>
      <c r="G66" s="14"/>
      <c r="H66" s="10"/>
    </row>
    <row r="67" spans="1:18" ht="16.5" customHeight="1">
      <c r="A67" s="5"/>
      <c r="B67" s="5" t="s">
        <v>33</v>
      </c>
      <c r="C67" s="15">
        <f>SUM(C8:C66)</f>
        <v>17216898</v>
      </c>
      <c r="D67" s="15">
        <f>SUM(D8:D66)</f>
        <v>3418066</v>
      </c>
      <c r="E67" s="15">
        <f>SUM(E8:E66)</f>
        <v>4218511</v>
      </c>
      <c r="F67" s="15">
        <f>SUM(F8:F66)</f>
        <v>3211551</v>
      </c>
      <c r="G67" s="15">
        <f>SUM(G8:G66)</f>
        <v>10848128</v>
      </c>
      <c r="H67" s="12">
        <f>SUM(H8:H65)</f>
        <v>28065026</v>
      </c>
      <c r="J67" s="21"/>
      <c r="K67" s="21"/>
      <c r="L67" s="21"/>
      <c r="M67" s="21"/>
      <c r="N67" s="21"/>
      <c r="O67" s="21"/>
      <c r="P67" s="21"/>
      <c r="Q67" s="21"/>
      <c r="R67" s="21"/>
    </row>
    <row r="69" spans="1:18" s="16" customFormat="1">
      <c r="B69" s="22" t="s">
        <v>64</v>
      </c>
      <c r="C69" s="17"/>
      <c r="D69" s="17"/>
      <c r="E69" s="17"/>
      <c r="H69" s="32"/>
    </row>
    <row r="70" spans="1:18" s="16" customFormat="1">
      <c r="B70" s="23"/>
    </row>
  </sheetData>
  <mergeCells count="4">
    <mergeCell ref="A4:H4"/>
    <mergeCell ref="A1:H1"/>
    <mergeCell ref="A2:H2"/>
    <mergeCell ref="A3:H3"/>
  </mergeCells>
  <phoneticPr fontId="0" type="noConversion"/>
  <printOptions horizontalCentered="1" verticalCentered="1"/>
  <pageMargins left="0.17" right="0.33" top="0.32" bottom="0.2" header="0" footer="0"/>
  <pageSetup scale="74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fondoIII-junio</vt:lpstr>
    </vt:vector>
  </TitlesOfParts>
  <Company>Sria de Planeacion y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Medina</dc:creator>
  <cp:lastModifiedBy>Martin Medina</cp:lastModifiedBy>
  <cp:lastPrinted>2019-10-08T18:33:02Z</cp:lastPrinted>
  <dcterms:created xsi:type="dcterms:W3CDTF">2000-03-08T23:18:21Z</dcterms:created>
  <dcterms:modified xsi:type="dcterms:W3CDTF">2019-10-08T18:33:06Z</dcterms:modified>
</cp:coreProperties>
</file>